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63" activeTab="1"/>
  </bookViews>
  <sheets>
    <sheet name="อัตราแผลติดเชื้อแยกห้อง 50" sheetId="1" r:id="rId1"/>
    <sheet name="กราฟอัตราการติดเชื้อแยกห้อง 50" sheetId="2" r:id="rId2"/>
    <sheet name="ตัวชี้วัดอัตราการติดเชื้อรวม 50" sheetId="3" r:id="rId3"/>
    <sheet name="กราฟตัวชี้วัดอัตราติดเชื้อรวม50" sheetId="4" r:id="rId4"/>
  </sheets>
  <definedNames/>
  <calcPr fullCalcOnLoad="1"/>
</workbook>
</file>

<file path=xl/sharedStrings.xml><?xml version="1.0" encoding="utf-8"?>
<sst xmlns="http://schemas.openxmlformats.org/spreadsheetml/2006/main" count="162" uniqueCount="49">
  <si>
    <t>อัตราการติดเชื้อของแผล ชนิดต่างๆ  ปี 2550</t>
  </si>
  <si>
    <t>ลำดับ</t>
  </si>
  <si>
    <t>แผนก</t>
  </si>
  <si>
    <t>จำนวน</t>
  </si>
  <si>
    <t>ติดเชื้อ</t>
  </si>
  <si>
    <t>ต.ค.  49</t>
  </si>
  <si>
    <t>พ.ย.  49</t>
  </si>
  <si>
    <t>ธ.ค.  49</t>
  </si>
  <si>
    <t>ม.ค.  50</t>
  </si>
  <si>
    <t>ก.พ.  50</t>
  </si>
  <si>
    <t>มี.ค.  50</t>
  </si>
  <si>
    <t>เม.ย.  50</t>
  </si>
  <si>
    <t>พ.ค.  50</t>
  </si>
  <si>
    <t>มิ.ย.  50</t>
  </si>
  <si>
    <t>ก.ค. 50</t>
  </si>
  <si>
    <t>รวม</t>
  </si>
  <si>
    <t>Clean wound</t>
  </si>
  <si>
    <t>ส.ค.  50</t>
  </si>
  <si>
    <t>ก.ย.  50</t>
  </si>
  <si>
    <t>%</t>
  </si>
  <si>
    <t>ER</t>
  </si>
  <si>
    <t>Ward</t>
  </si>
  <si>
    <t>Clean Contantaminate  OR</t>
  </si>
  <si>
    <t>LR</t>
  </si>
  <si>
    <t>รายงานตัวชี้วัดระดับทีม  งานควบคุมและป้องกันการติดเชื้อ  โรงพยาบาลอุบลรัตน์  ปี งบประมาณ  2550</t>
  </si>
  <si>
    <t>ตัวชี้วัด</t>
  </si>
  <si>
    <t>เป้าหมาย</t>
  </si>
  <si>
    <t>ก.ค.  50</t>
  </si>
  <si>
    <t>อัตราการติดเชื้อที่สายสวนปัสสาวะ</t>
  </si>
  <si>
    <t>อัตราการติดเชื้อที่สาย Cutdown</t>
  </si>
  <si>
    <t>อัตราการติดเชื้อที่ท่อระบายปอด</t>
  </si>
  <si>
    <t>อัตราการติดเชื้อจากการให้สารน้ำ</t>
  </si>
  <si>
    <t>อัตราการติดเชื้อในโรงพยาบาล</t>
  </si>
  <si>
    <t>≤ 10 %</t>
  </si>
  <si>
    <t>ห้องฟัน</t>
  </si>
  <si>
    <t>ตค.49</t>
  </si>
  <si>
    <t>พย.49</t>
  </si>
  <si>
    <t>ธค.49</t>
  </si>
  <si>
    <t>มค.50</t>
  </si>
  <si>
    <t>กพ.50</t>
  </si>
  <si>
    <t>มีค.50</t>
  </si>
  <si>
    <t>เมย.50</t>
  </si>
  <si>
    <t>พค.50</t>
  </si>
  <si>
    <t>มิย.50</t>
  </si>
  <si>
    <t>กค.50</t>
  </si>
  <si>
    <t>สค.50</t>
  </si>
  <si>
    <t>กย.50</t>
  </si>
  <si>
    <t>NO</t>
  </si>
  <si>
    <t>รายการ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</si>
</sst>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&quot;$&quot;#,##0.00"/>
  </numFmts>
  <fonts count="11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sz val="12"/>
      <name val="Arial"/>
      <family val="0"/>
    </font>
    <font>
      <b/>
      <sz val="16"/>
      <color indexed="17"/>
      <name val="Angsana New"/>
      <family val="1"/>
    </font>
    <font>
      <b/>
      <sz val="16"/>
      <color indexed="10"/>
      <name val="Angsana New"/>
      <family val="1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sz val="16"/>
      <name val="Angsana New"/>
      <family val="1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2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'กราฟอัตราการติดเชื้อแยกห้อง 50'!$B$3</c:f>
              <c:strCache>
                <c:ptCount val="1"/>
                <c:pt idx="0">
                  <c:v>Clean wound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50'!$C$3:$N$3</c:f>
              <c:numCache/>
            </c:numRef>
          </c:val>
          <c:smooth val="0"/>
        </c:ser>
        <c:ser>
          <c:idx val="1"/>
          <c:order val="1"/>
          <c:tx>
            <c:strRef>
              <c:f>'กราฟอัตราการติดเชื้อแยกห้อง 50'!$B$4</c:f>
              <c:strCache>
                <c:ptCount val="1"/>
                <c:pt idx="0">
                  <c:v>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50'!$C$4:$N$4</c:f>
              <c:numCache/>
            </c:numRef>
          </c:val>
          <c:smooth val="0"/>
        </c:ser>
        <c:ser>
          <c:idx val="2"/>
          <c:order val="2"/>
          <c:tx>
            <c:strRef>
              <c:f>'กราฟอัตราการติดเชื้อแยกห้อง 50'!$B$5</c:f>
              <c:strCache>
                <c:ptCount val="1"/>
                <c:pt idx="0">
                  <c:v>Ward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50'!$C$5:$N$5</c:f>
              <c:numCache/>
            </c:numRef>
          </c:val>
          <c:smooth val="0"/>
        </c:ser>
        <c:ser>
          <c:idx val="3"/>
          <c:order val="3"/>
          <c:tx>
            <c:strRef>
              <c:f>'กราฟอัตราการติดเชื้อแยกห้อง 50'!$B$6</c:f>
              <c:strCache>
                <c:ptCount val="1"/>
                <c:pt idx="0">
                  <c:v>Clean Contantaminate  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50'!$C$6:$N$6</c:f>
              <c:numCache/>
            </c:numRef>
          </c:val>
          <c:smooth val="0"/>
        </c:ser>
        <c:ser>
          <c:idx val="4"/>
          <c:order val="4"/>
          <c:tx>
            <c:strRef>
              <c:f>'กราฟอัตราการติดเชื้อแยกห้อง 50'!$B$7</c:f>
              <c:strCache>
                <c:ptCount val="1"/>
                <c:pt idx="0">
                  <c:v>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50'!$C$7:$N$7</c:f>
              <c:numCache/>
            </c:numRef>
          </c:val>
          <c:smooth val="0"/>
        </c:ser>
        <c:ser>
          <c:idx val="5"/>
          <c:order val="5"/>
          <c:tx>
            <c:strRef>
              <c:f>'กราฟอัตราการติดเชื้อแยกห้อง 50'!$B$8</c:f>
              <c:strCache>
                <c:ptCount val="1"/>
                <c:pt idx="0">
                  <c:v>Ward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50'!$C$8:$N$8</c:f>
              <c:numCache/>
            </c:numRef>
          </c:val>
          <c:smooth val="0"/>
        </c:ser>
        <c:ser>
          <c:idx val="6"/>
          <c:order val="6"/>
          <c:tx>
            <c:strRef>
              <c:f>'กราฟอัตราการติดเชื้อแยกห้อง 50'!$B$9</c:f>
              <c:strCache>
                <c:ptCount val="1"/>
                <c:pt idx="0">
                  <c:v>LR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50'!$C$9:$N$9</c:f>
              <c:numCache/>
            </c:numRef>
          </c:val>
          <c:smooth val="0"/>
        </c:ser>
        <c:ser>
          <c:idx val="7"/>
          <c:order val="7"/>
          <c:tx>
            <c:strRef>
              <c:f>'กราฟอัตราการติดเชื้อแยกห้อง 50'!$B$10</c:f>
              <c:strCache>
                <c:ptCount val="1"/>
                <c:pt idx="0">
                  <c:v>ห้องฟัน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'กราฟอัตราการติดเชื้อแยกห้อง 50'!$C$2:$N$2</c:f>
              <c:strCache/>
            </c:strRef>
          </c:cat>
          <c:val>
            <c:numRef>
              <c:f>'กราฟอัตราการติดเชื้อแยกห้อง 50'!$C$10:$N$10</c:f>
              <c:numCache/>
            </c:numRef>
          </c:val>
          <c:smooth val="0"/>
        </c:ser>
        <c:marker val="1"/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6140"/>
        <c:crosses val="autoZero"/>
        <c:auto val="1"/>
        <c:lblOffset val="100"/>
        <c:noMultiLvlLbl val="0"/>
      </c:catAx>
      <c:valAx>
        <c:axId val="18806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57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กราฟตัวชี้วัดอัตราติดเชื้อรวม50!$B$3</c:f>
              <c:strCache>
                <c:ptCount val="1"/>
                <c:pt idx="0">
                  <c:v>อัตราการติดเชื้อที่สายสวนปัสสาวะ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กราฟตัวชี้วัดอัตราติดเชื้อรวม50!$C$2:$N$2</c:f>
              <c:strCache/>
            </c:strRef>
          </c:cat>
          <c:val>
            <c:numRef>
              <c:f>กราฟตัวชี้วัดอัตราติดเชื้อรวม50!$C$3:$N$3</c:f>
              <c:numCache/>
            </c:numRef>
          </c:val>
          <c:smooth val="0"/>
        </c:ser>
        <c:ser>
          <c:idx val="1"/>
          <c:order val="1"/>
          <c:tx>
            <c:strRef>
              <c:f>กราฟตัวชี้วัดอัตราติดเชื้อรวม50!$B$4</c:f>
              <c:strCache>
                <c:ptCount val="1"/>
                <c:pt idx="0">
                  <c:v>อัตราการติดเชื้อที่สาย Cutdown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กราฟตัวชี้วัดอัตราติดเชื้อรวม50!$C$2:$N$2</c:f>
              <c:strCache/>
            </c:strRef>
          </c:cat>
          <c:val>
            <c:numRef>
              <c:f>กราฟตัวชี้วัดอัตราติดเชื้อรวม50!$C$4:$N$4</c:f>
              <c:numCache/>
            </c:numRef>
          </c:val>
          <c:smooth val="0"/>
        </c:ser>
        <c:ser>
          <c:idx val="2"/>
          <c:order val="2"/>
          <c:tx>
            <c:strRef>
              <c:f>กราฟตัวชี้วัดอัตราติดเชื้อรวม50!$B$5</c:f>
              <c:strCache>
                <c:ptCount val="1"/>
                <c:pt idx="0">
                  <c:v>อัตราการติดเชื้อที่ท่อระบายปอด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กราฟตัวชี้วัดอัตราติดเชื้อรวม50!$C$2:$N$2</c:f>
              <c:strCache/>
            </c:strRef>
          </c:cat>
          <c:val>
            <c:numRef>
              <c:f>กราฟตัวชี้วัดอัตราติดเชื้อรวม50!$C$5:$N$5</c:f>
              <c:numCache/>
            </c:numRef>
          </c:val>
          <c:smooth val="0"/>
        </c:ser>
        <c:ser>
          <c:idx val="3"/>
          <c:order val="3"/>
          <c:tx>
            <c:strRef>
              <c:f>กราฟตัวชี้วัดอัตราติดเชื้อรวม50!$B$6</c:f>
              <c:strCache>
                <c:ptCount val="1"/>
                <c:pt idx="0">
                  <c:v>อัตราการติดเชื้อจากการให้สารน้ำ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กราฟตัวชี้วัดอัตราติดเชื้อรวม50!$C$2:$N$2</c:f>
              <c:strCache/>
            </c:strRef>
          </c:cat>
          <c:val>
            <c:numRef>
              <c:f>กราฟตัวชี้วัดอัตราติดเชื้อรวม50!$C$6:$N$6</c:f>
              <c:numCache/>
            </c:numRef>
          </c:val>
          <c:smooth val="0"/>
        </c:ser>
        <c:ser>
          <c:idx val="4"/>
          <c:order val="4"/>
          <c:tx>
            <c:strRef>
              <c:f>กราฟตัวชี้วัดอัตราติดเชื้อรวม50!$B$7</c:f>
              <c:strCache>
                <c:ptCount val="1"/>
                <c:pt idx="0">
                  <c:v>อัตราการติดเชื้อในโรงพยาบาล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กราฟตัวชี้วัดอัตราติดเชื้อรวม50!$C$2:$N$2</c:f>
              <c:strCache/>
            </c:strRef>
          </c:cat>
          <c:val>
            <c:numRef>
              <c:f>กราฟตัวชี้วัดอัตราติดเชื้อรวม50!$C$7:$N$7</c:f>
              <c:numCache/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7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514350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0" y="2286000"/>
        <a:ext cx="82010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0</xdr:rowOff>
    </xdr:from>
    <xdr:to>
      <xdr:col>13</xdr:col>
      <xdr:colOff>447675</xdr:colOff>
      <xdr:row>0</xdr:row>
      <xdr:rowOff>581025</xdr:rowOff>
    </xdr:to>
    <xdr:sp>
      <xdr:nvSpPr>
        <xdr:cNvPr id="2" name="AutoShape 2"/>
        <xdr:cNvSpPr>
          <a:spLocks/>
        </xdr:cNvSpPr>
      </xdr:nvSpPr>
      <xdr:spPr>
        <a:xfrm>
          <a:off x="95250" y="0"/>
          <a:ext cx="80391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กราฟอัตราการติดเชื้อของแผลชนิดต่างๆ ปี 2550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28575</xdr:rowOff>
    </xdr:from>
    <xdr:to>
      <xdr:col>13</xdr:col>
      <xdr:colOff>495300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57175" y="2390775"/>
        <a:ext cx="78771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1238250</xdr:colOff>
      <xdr:row>0</xdr:row>
      <xdr:rowOff>0</xdr:rowOff>
    </xdr:from>
    <xdr:to>
      <xdr:col>9</xdr:col>
      <xdr:colOff>314325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495425" y="0"/>
          <a:ext cx="447675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กราฟตัวชี้วัดอัตราติดเชื้อรวม ปี 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workbookViewId="0" topLeftCell="A1">
      <selection activeCell="B13" sqref="B13"/>
    </sheetView>
  </sheetViews>
  <sheetFormatPr defaultColWidth="9.140625" defaultRowHeight="12.75"/>
  <cols>
    <col min="1" max="1" width="5.00390625" style="1" customWidth="1"/>
    <col min="2" max="2" width="24.421875" style="1" customWidth="1"/>
    <col min="3" max="3" width="5.28125" style="2" customWidth="1"/>
    <col min="4" max="4" width="5.421875" style="2" customWidth="1"/>
    <col min="5" max="5" width="5.57421875" style="5" customWidth="1"/>
    <col min="6" max="7" width="5.57421875" style="2" customWidth="1"/>
    <col min="8" max="8" width="5.421875" style="2" bestFit="1" customWidth="1"/>
    <col min="9" max="9" width="5.57421875" style="2" customWidth="1"/>
    <col min="10" max="11" width="5.28125" style="2" customWidth="1"/>
    <col min="12" max="12" width="5.57421875" style="2" customWidth="1"/>
    <col min="13" max="14" width="5.00390625" style="2" customWidth="1"/>
    <col min="15" max="15" width="5.57421875" style="2" customWidth="1"/>
    <col min="16" max="16" width="4.8515625" style="2" customWidth="1"/>
    <col min="17" max="17" width="5.57421875" style="2" customWidth="1"/>
    <col min="18" max="18" width="5.28125" style="2" customWidth="1"/>
    <col min="19" max="20" width="5.140625" style="2" customWidth="1"/>
    <col min="21" max="21" width="5.421875" style="2" customWidth="1"/>
    <col min="22" max="23" width="5.140625" style="2" customWidth="1"/>
    <col min="24" max="24" width="5.7109375" style="2" customWidth="1"/>
    <col min="25" max="26" width="5.28125" style="2" customWidth="1"/>
    <col min="27" max="27" width="5.8515625" style="2" customWidth="1"/>
    <col min="28" max="29" width="5.00390625" style="2" customWidth="1"/>
    <col min="30" max="30" width="5.57421875" style="2" customWidth="1"/>
    <col min="31" max="32" width="5.140625" style="2" customWidth="1"/>
    <col min="33" max="33" width="5.57421875" style="2" customWidth="1"/>
    <col min="34" max="35" width="5.28125" style="2" customWidth="1"/>
    <col min="36" max="36" width="5.7109375" style="2" customWidth="1"/>
    <col min="37" max="38" width="5.28125" style="2" customWidth="1"/>
    <col min="39" max="39" width="5.57421875" style="2" customWidth="1"/>
    <col min="40" max="41" width="5.00390625" style="2" customWidth="1"/>
    <col min="42" max="16384" width="9.140625" style="1" customWidth="1"/>
  </cols>
  <sheetData>
    <row r="1" ht="23.25">
      <c r="A1" s="26" t="s">
        <v>0</v>
      </c>
    </row>
    <row r="2" spans="1:41" ht="23.25">
      <c r="A2" s="33" t="s">
        <v>1</v>
      </c>
      <c r="B2" s="33" t="s">
        <v>2</v>
      </c>
      <c r="C2" s="31" t="s">
        <v>5</v>
      </c>
      <c r="D2" s="31"/>
      <c r="E2" s="31"/>
      <c r="F2" s="31" t="s">
        <v>6</v>
      </c>
      <c r="G2" s="31"/>
      <c r="H2" s="31"/>
      <c r="I2" s="31" t="s">
        <v>7</v>
      </c>
      <c r="J2" s="31"/>
      <c r="K2" s="31"/>
      <c r="L2" s="31" t="s">
        <v>8</v>
      </c>
      <c r="M2" s="31"/>
      <c r="N2" s="31"/>
      <c r="O2" s="31" t="s">
        <v>9</v>
      </c>
      <c r="P2" s="31"/>
      <c r="Q2" s="31"/>
      <c r="R2" s="31" t="s">
        <v>10</v>
      </c>
      <c r="S2" s="31"/>
      <c r="T2" s="31"/>
      <c r="U2" s="31" t="s">
        <v>11</v>
      </c>
      <c r="V2" s="31"/>
      <c r="W2" s="31"/>
      <c r="X2" s="31" t="s">
        <v>12</v>
      </c>
      <c r="Y2" s="31"/>
      <c r="Z2" s="31"/>
      <c r="AA2" s="31" t="s">
        <v>13</v>
      </c>
      <c r="AB2" s="31"/>
      <c r="AC2" s="31"/>
      <c r="AD2" s="31" t="s">
        <v>14</v>
      </c>
      <c r="AE2" s="31"/>
      <c r="AF2" s="31"/>
      <c r="AG2" s="31" t="s">
        <v>17</v>
      </c>
      <c r="AH2" s="31"/>
      <c r="AI2" s="31"/>
      <c r="AJ2" s="31" t="s">
        <v>18</v>
      </c>
      <c r="AK2" s="31"/>
      <c r="AL2" s="31"/>
      <c r="AM2" s="32" t="s">
        <v>15</v>
      </c>
      <c r="AN2" s="32"/>
      <c r="AO2" s="32"/>
    </row>
    <row r="3" spans="1:41" s="3" customFormat="1" ht="21">
      <c r="A3" s="33"/>
      <c r="B3" s="33"/>
      <c r="C3" s="8" t="s">
        <v>3</v>
      </c>
      <c r="D3" s="8" t="s">
        <v>4</v>
      </c>
      <c r="E3" s="9" t="s">
        <v>19</v>
      </c>
      <c r="F3" s="8" t="s">
        <v>3</v>
      </c>
      <c r="G3" s="8" t="s">
        <v>4</v>
      </c>
      <c r="H3" s="8" t="s">
        <v>19</v>
      </c>
      <c r="I3" s="8" t="s">
        <v>3</v>
      </c>
      <c r="J3" s="8" t="s">
        <v>4</v>
      </c>
      <c r="K3" s="8" t="s">
        <v>19</v>
      </c>
      <c r="L3" s="8" t="s">
        <v>3</v>
      </c>
      <c r="M3" s="8" t="s">
        <v>4</v>
      </c>
      <c r="N3" s="8" t="s">
        <v>19</v>
      </c>
      <c r="O3" s="8" t="s">
        <v>3</v>
      </c>
      <c r="P3" s="8" t="s">
        <v>4</v>
      </c>
      <c r="Q3" s="8" t="s">
        <v>19</v>
      </c>
      <c r="R3" s="8" t="s">
        <v>3</v>
      </c>
      <c r="S3" s="8" t="s">
        <v>4</v>
      </c>
      <c r="T3" s="8" t="s">
        <v>19</v>
      </c>
      <c r="U3" s="8" t="s">
        <v>3</v>
      </c>
      <c r="V3" s="8" t="s">
        <v>4</v>
      </c>
      <c r="W3" s="8" t="s">
        <v>19</v>
      </c>
      <c r="X3" s="8" t="s">
        <v>3</v>
      </c>
      <c r="Y3" s="8" t="s">
        <v>4</v>
      </c>
      <c r="Z3" s="8" t="s">
        <v>19</v>
      </c>
      <c r="AA3" s="8" t="s">
        <v>3</v>
      </c>
      <c r="AB3" s="8" t="s">
        <v>4</v>
      </c>
      <c r="AC3" s="8" t="s">
        <v>19</v>
      </c>
      <c r="AD3" s="8" t="s">
        <v>3</v>
      </c>
      <c r="AE3" s="8" t="s">
        <v>4</v>
      </c>
      <c r="AF3" s="8" t="s">
        <v>19</v>
      </c>
      <c r="AG3" s="8" t="s">
        <v>3</v>
      </c>
      <c r="AH3" s="8" t="s">
        <v>4</v>
      </c>
      <c r="AI3" s="8" t="s">
        <v>19</v>
      </c>
      <c r="AJ3" s="8" t="s">
        <v>3</v>
      </c>
      <c r="AK3" s="8" t="s">
        <v>4</v>
      </c>
      <c r="AL3" s="8" t="s">
        <v>19</v>
      </c>
      <c r="AM3" s="8" t="s">
        <v>3</v>
      </c>
      <c r="AN3" s="8" t="s">
        <v>4</v>
      </c>
      <c r="AO3" s="8" t="s">
        <v>19</v>
      </c>
    </row>
    <row r="4" spans="1:41" ht="23.25">
      <c r="A4" s="7">
        <v>1</v>
      </c>
      <c r="B4" s="14" t="s">
        <v>16</v>
      </c>
      <c r="C4" s="7">
        <v>3</v>
      </c>
      <c r="D4" s="7">
        <v>0</v>
      </c>
      <c r="E4" s="16">
        <f>D4*100/C4</f>
        <v>0</v>
      </c>
      <c r="F4" s="7">
        <v>0</v>
      </c>
      <c r="G4" s="7">
        <v>0</v>
      </c>
      <c r="H4" s="18">
        <v>0</v>
      </c>
      <c r="I4" s="7">
        <v>3</v>
      </c>
      <c r="J4" s="7">
        <v>0</v>
      </c>
      <c r="K4" s="18">
        <v>0</v>
      </c>
      <c r="L4" s="7">
        <v>4</v>
      </c>
      <c r="M4" s="7">
        <v>0</v>
      </c>
      <c r="N4" s="18">
        <v>0</v>
      </c>
      <c r="O4" s="7">
        <v>4</v>
      </c>
      <c r="P4" s="7">
        <v>0</v>
      </c>
      <c r="Q4" s="18">
        <v>0</v>
      </c>
      <c r="R4" s="7">
        <v>4</v>
      </c>
      <c r="S4" s="7">
        <v>0</v>
      </c>
      <c r="T4" s="18">
        <v>0</v>
      </c>
      <c r="U4" s="7">
        <v>4</v>
      </c>
      <c r="V4" s="7">
        <v>0</v>
      </c>
      <c r="W4" s="18">
        <v>0</v>
      </c>
      <c r="X4" s="7">
        <v>2</v>
      </c>
      <c r="Y4" s="7">
        <v>0</v>
      </c>
      <c r="Z4" s="18">
        <v>0</v>
      </c>
      <c r="AA4" s="7">
        <v>4</v>
      </c>
      <c r="AB4" s="7">
        <v>0</v>
      </c>
      <c r="AC4" s="18">
        <v>0</v>
      </c>
      <c r="AD4" s="7">
        <v>0</v>
      </c>
      <c r="AE4" s="7">
        <v>0</v>
      </c>
      <c r="AF4" s="18">
        <v>0</v>
      </c>
      <c r="AG4" s="7">
        <v>2</v>
      </c>
      <c r="AH4" s="7">
        <v>0</v>
      </c>
      <c r="AI4" s="18">
        <v>0</v>
      </c>
      <c r="AJ4" s="7">
        <v>7</v>
      </c>
      <c r="AK4" s="7">
        <v>0</v>
      </c>
      <c r="AL4" s="18">
        <v>0</v>
      </c>
      <c r="AM4" s="7">
        <v>37</v>
      </c>
      <c r="AN4" s="7">
        <v>0</v>
      </c>
      <c r="AO4" s="18">
        <v>0</v>
      </c>
    </row>
    <row r="5" spans="1:41" ht="23.25">
      <c r="A5" s="10"/>
      <c r="B5" s="7" t="s">
        <v>20</v>
      </c>
      <c r="C5" s="7">
        <v>9</v>
      </c>
      <c r="D5" s="7">
        <v>2</v>
      </c>
      <c r="E5" s="17">
        <f>D5*100/C5</f>
        <v>22.22222222222222</v>
      </c>
      <c r="F5" s="7">
        <v>6</v>
      </c>
      <c r="G5" s="7">
        <v>1</v>
      </c>
      <c r="H5" s="17">
        <f>G5*100/F5</f>
        <v>16.666666666666668</v>
      </c>
      <c r="I5" s="7">
        <v>4</v>
      </c>
      <c r="J5" s="7">
        <v>0</v>
      </c>
      <c r="K5" s="18">
        <v>0</v>
      </c>
      <c r="L5" s="7">
        <v>3</v>
      </c>
      <c r="M5" s="7">
        <v>0</v>
      </c>
      <c r="N5" s="18">
        <v>0</v>
      </c>
      <c r="O5" s="7">
        <v>5</v>
      </c>
      <c r="P5" s="7">
        <v>0</v>
      </c>
      <c r="Q5" s="18">
        <v>0</v>
      </c>
      <c r="R5" s="7">
        <v>4</v>
      </c>
      <c r="S5" s="7">
        <v>0</v>
      </c>
      <c r="T5" s="18">
        <v>0</v>
      </c>
      <c r="U5" s="7">
        <v>3</v>
      </c>
      <c r="V5" s="7">
        <v>0</v>
      </c>
      <c r="W5" s="18">
        <v>0</v>
      </c>
      <c r="X5" s="7">
        <v>17</v>
      </c>
      <c r="Y5" s="7">
        <v>0</v>
      </c>
      <c r="Z5" s="18">
        <v>0</v>
      </c>
      <c r="AA5" s="7">
        <v>9</v>
      </c>
      <c r="AB5" s="7">
        <v>0</v>
      </c>
      <c r="AC5" s="18">
        <v>0</v>
      </c>
      <c r="AD5" s="7">
        <v>7</v>
      </c>
      <c r="AE5" s="7">
        <v>0</v>
      </c>
      <c r="AF5" s="18">
        <v>0</v>
      </c>
      <c r="AG5" s="7">
        <v>4</v>
      </c>
      <c r="AH5" s="7">
        <v>0</v>
      </c>
      <c r="AI5" s="18">
        <v>0</v>
      </c>
      <c r="AJ5" s="7">
        <v>6</v>
      </c>
      <c r="AK5" s="7">
        <v>0</v>
      </c>
      <c r="AL5" s="18">
        <v>0</v>
      </c>
      <c r="AM5" s="7">
        <v>77</v>
      </c>
      <c r="AN5" s="7">
        <v>3</v>
      </c>
      <c r="AO5" s="17">
        <f>AN5*100/AM5</f>
        <v>3.896103896103896</v>
      </c>
    </row>
    <row r="6" spans="1:41" ht="23.25">
      <c r="A6" s="10"/>
      <c r="B6" s="7" t="s">
        <v>21</v>
      </c>
      <c r="C6" s="7">
        <v>0</v>
      </c>
      <c r="D6" s="7">
        <v>0</v>
      </c>
      <c r="E6" s="16">
        <v>0</v>
      </c>
      <c r="F6" s="7">
        <v>2</v>
      </c>
      <c r="G6" s="7">
        <v>0</v>
      </c>
      <c r="H6" s="18">
        <v>0</v>
      </c>
      <c r="I6" s="7">
        <v>0</v>
      </c>
      <c r="J6" s="7">
        <v>0</v>
      </c>
      <c r="K6" s="18">
        <v>0</v>
      </c>
      <c r="L6" s="7">
        <v>0</v>
      </c>
      <c r="M6" s="7">
        <v>0</v>
      </c>
      <c r="N6" s="18">
        <v>0</v>
      </c>
      <c r="O6" s="7">
        <v>1</v>
      </c>
      <c r="P6" s="7">
        <v>0</v>
      </c>
      <c r="Q6" s="18">
        <v>0</v>
      </c>
      <c r="R6" s="7">
        <v>1</v>
      </c>
      <c r="S6" s="7">
        <v>0</v>
      </c>
      <c r="T6" s="18">
        <v>0</v>
      </c>
      <c r="U6" s="7">
        <v>0</v>
      </c>
      <c r="V6" s="7">
        <v>0</v>
      </c>
      <c r="W6" s="18">
        <v>0</v>
      </c>
      <c r="X6" s="7">
        <v>1</v>
      </c>
      <c r="Y6" s="7">
        <v>0</v>
      </c>
      <c r="Z6" s="18">
        <v>0</v>
      </c>
      <c r="AA6" s="7">
        <v>0</v>
      </c>
      <c r="AB6" s="7">
        <v>0</v>
      </c>
      <c r="AC6" s="18">
        <v>0</v>
      </c>
      <c r="AD6" s="7">
        <v>0</v>
      </c>
      <c r="AE6" s="7">
        <v>0</v>
      </c>
      <c r="AF6" s="18">
        <v>0</v>
      </c>
      <c r="AG6" s="7">
        <v>0</v>
      </c>
      <c r="AH6" s="7">
        <v>0</v>
      </c>
      <c r="AI6" s="18">
        <v>0</v>
      </c>
      <c r="AJ6" s="7">
        <v>0</v>
      </c>
      <c r="AK6" s="7">
        <v>0</v>
      </c>
      <c r="AL6" s="18">
        <v>0</v>
      </c>
      <c r="AM6" s="7">
        <v>5</v>
      </c>
      <c r="AN6" s="7">
        <v>0</v>
      </c>
      <c r="AO6" s="18">
        <v>0</v>
      </c>
    </row>
    <row r="7" spans="1:41" ht="23.25">
      <c r="A7" s="7">
        <v>2</v>
      </c>
      <c r="B7" s="15" t="s">
        <v>22</v>
      </c>
      <c r="C7" s="7">
        <v>7</v>
      </c>
      <c r="D7" s="7">
        <v>0</v>
      </c>
      <c r="E7" s="16">
        <f>D7*100/C7</f>
        <v>0</v>
      </c>
      <c r="F7" s="7">
        <v>11</v>
      </c>
      <c r="G7" s="7">
        <v>0</v>
      </c>
      <c r="H7" s="18">
        <v>0</v>
      </c>
      <c r="I7" s="7">
        <v>13</v>
      </c>
      <c r="J7" s="7">
        <v>0</v>
      </c>
      <c r="K7" s="18">
        <v>0</v>
      </c>
      <c r="L7" s="7">
        <v>0</v>
      </c>
      <c r="M7" s="7">
        <v>0</v>
      </c>
      <c r="N7" s="18">
        <v>0</v>
      </c>
      <c r="O7" s="7">
        <v>5</v>
      </c>
      <c r="P7" s="7">
        <v>0</v>
      </c>
      <c r="Q7" s="18">
        <v>0</v>
      </c>
      <c r="R7" s="7">
        <v>7</v>
      </c>
      <c r="S7" s="7">
        <v>0</v>
      </c>
      <c r="T7" s="18">
        <v>0</v>
      </c>
      <c r="U7" s="7">
        <v>5</v>
      </c>
      <c r="V7" s="7">
        <v>0</v>
      </c>
      <c r="W7" s="18">
        <v>0</v>
      </c>
      <c r="X7" s="7">
        <v>9</v>
      </c>
      <c r="Y7" s="7">
        <v>0</v>
      </c>
      <c r="Z7" s="18">
        <v>0</v>
      </c>
      <c r="AA7" s="7">
        <v>4</v>
      </c>
      <c r="AB7" s="7">
        <v>0</v>
      </c>
      <c r="AC7" s="18">
        <v>0</v>
      </c>
      <c r="AD7" s="7">
        <v>6</v>
      </c>
      <c r="AE7" s="7">
        <v>0</v>
      </c>
      <c r="AF7" s="18">
        <v>0</v>
      </c>
      <c r="AG7" s="7">
        <v>5</v>
      </c>
      <c r="AH7" s="7">
        <v>0</v>
      </c>
      <c r="AI7" s="18">
        <v>0</v>
      </c>
      <c r="AJ7" s="7">
        <v>8</v>
      </c>
      <c r="AK7" s="7">
        <v>0</v>
      </c>
      <c r="AL7" s="18">
        <v>0</v>
      </c>
      <c r="AM7" s="7">
        <v>80</v>
      </c>
      <c r="AN7" s="7">
        <v>0</v>
      </c>
      <c r="AO7" s="18">
        <v>0</v>
      </c>
    </row>
    <row r="8" spans="1:41" ht="23.25">
      <c r="A8" s="10"/>
      <c r="B8" s="7" t="s">
        <v>20</v>
      </c>
      <c r="C8" s="7">
        <v>20</v>
      </c>
      <c r="D8" s="7">
        <v>4</v>
      </c>
      <c r="E8" s="17">
        <f>D8*100/C8</f>
        <v>20</v>
      </c>
      <c r="F8" s="7">
        <v>15</v>
      </c>
      <c r="G8" s="7">
        <v>2</v>
      </c>
      <c r="H8" s="17">
        <f>G8*100/F8</f>
        <v>13.333333333333334</v>
      </c>
      <c r="I8" s="7">
        <v>14</v>
      </c>
      <c r="J8" s="7">
        <v>1</v>
      </c>
      <c r="K8" s="17">
        <f>J8*100/I8</f>
        <v>7.142857142857143</v>
      </c>
      <c r="L8" s="7">
        <v>8</v>
      </c>
      <c r="M8" s="7">
        <v>0</v>
      </c>
      <c r="N8" s="18">
        <v>0</v>
      </c>
      <c r="O8" s="7">
        <v>26</v>
      </c>
      <c r="P8" s="7">
        <v>4</v>
      </c>
      <c r="Q8" s="17">
        <f>P8*100/O8</f>
        <v>15.384615384615385</v>
      </c>
      <c r="R8" s="7">
        <v>18</v>
      </c>
      <c r="S8" s="7">
        <v>2</v>
      </c>
      <c r="T8" s="17">
        <f>S8*100/R8</f>
        <v>11.11111111111111</v>
      </c>
      <c r="U8" s="7">
        <v>18</v>
      </c>
      <c r="V8" s="7">
        <v>0</v>
      </c>
      <c r="W8" s="18">
        <v>0</v>
      </c>
      <c r="X8" s="7">
        <v>22</v>
      </c>
      <c r="Y8" s="7">
        <v>0</v>
      </c>
      <c r="Z8" s="18">
        <v>0</v>
      </c>
      <c r="AA8" s="7">
        <v>19</v>
      </c>
      <c r="AB8" s="7">
        <v>1</v>
      </c>
      <c r="AC8" s="18">
        <f>AB8*100/AA8</f>
        <v>5.2631578947368425</v>
      </c>
      <c r="AD8" s="7">
        <v>26</v>
      </c>
      <c r="AE8" s="7">
        <v>3</v>
      </c>
      <c r="AF8" s="17">
        <f>AE8*100/AD8</f>
        <v>11.538461538461538</v>
      </c>
      <c r="AG8" s="7">
        <v>19</v>
      </c>
      <c r="AH8" s="7">
        <v>0</v>
      </c>
      <c r="AI8" s="18">
        <v>0</v>
      </c>
      <c r="AJ8" s="7">
        <v>21</v>
      </c>
      <c r="AK8" s="7">
        <v>1</v>
      </c>
      <c r="AL8" s="18">
        <f>AK8*100/AJ8</f>
        <v>4.761904761904762</v>
      </c>
      <c r="AM8" s="7">
        <v>266</v>
      </c>
      <c r="AN8" s="7">
        <v>18</v>
      </c>
      <c r="AO8" s="18">
        <f>AN8*100/AM8</f>
        <v>6.7669172932330826</v>
      </c>
    </row>
    <row r="9" spans="1:41" s="4" customFormat="1" ht="23.25">
      <c r="A9" s="12"/>
      <c r="B9" s="6" t="s">
        <v>21</v>
      </c>
      <c r="C9" s="11">
        <v>0</v>
      </c>
      <c r="D9" s="11">
        <v>0</v>
      </c>
      <c r="E9" s="17">
        <v>0</v>
      </c>
      <c r="F9" s="11">
        <v>0</v>
      </c>
      <c r="G9" s="11">
        <v>0</v>
      </c>
      <c r="H9" s="17">
        <v>0</v>
      </c>
      <c r="I9" s="11">
        <v>0</v>
      </c>
      <c r="J9" s="11">
        <v>0</v>
      </c>
      <c r="K9" s="17">
        <v>0</v>
      </c>
      <c r="L9" s="11">
        <v>0</v>
      </c>
      <c r="M9" s="11">
        <v>0</v>
      </c>
      <c r="N9" s="17">
        <v>0</v>
      </c>
      <c r="O9" s="11">
        <v>0</v>
      </c>
      <c r="P9" s="11">
        <v>0</v>
      </c>
      <c r="Q9" s="17">
        <v>0</v>
      </c>
      <c r="R9" s="11">
        <v>0</v>
      </c>
      <c r="S9" s="11">
        <v>0</v>
      </c>
      <c r="T9" s="17">
        <v>0</v>
      </c>
      <c r="U9" s="11">
        <v>0</v>
      </c>
      <c r="V9" s="11">
        <v>0</v>
      </c>
      <c r="W9" s="17">
        <v>0</v>
      </c>
      <c r="X9" s="11">
        <v>0</v>
      </c>
      <c r="Y9" s="11">
        <v>0</v>
      </c>
      <c r="Z9" s="17">
        <v>0</v>
      </c>
      <c r="AA9" s="11">
        <v>0</v>
      </c>
      <c r="AB9" s="11">
        <v>0</v>
      </c>
      <c r="AC9" s="17">
        <v>0</v>
      </c>
      <c r="AD9" s="11">
        <v>0</v>
      </c>
      <c r="AE9" s="11">
        <v>0</v>
      </c>
      <c r="AF9" s="17">
        <v>0</v>
      </c>
      <c r="AG9" s="11">
        <v>0</v>
      </c>
      <c r="AH9" s="11">
        <v>0</v>
      </c>
      <c r="AI9" s="17">
        <v>0</v>
      </c>
      <c r="AJ9" s="11">
        <v>0</v>
      </c>
      <c r="AK9" s="11">
        <v>0</v>
      </c>
      <c r="AL9" s="17">
        <v>0</v>
      </c>
      <c r="AM9" s="11">
        <v>0</v>
      </c>
      <c r="AN9" s="11">
        <v>0</v>
      </c>
      <c r="AO9" s="17">
        <v>0</v>
      </c>
    </row>
    <row r="10" spans="1:41" ht="23.25">
      <c r="A10" s="10"/>
      <c r="B10" s="7" t="s">
        <v>23</v>
      </c>
      <c r="C10" s="7">
        <v>18</v>
      </c>
      <c r="D10" s="7">
        <v>2</v>
      </c>
      <c r="E10" s="17">
        <f>D10*100/C10</f>
        <v>11.11111111111111</v>
      </c>
      <c r="F10" s="7">
        <v>24</v>
      </c>
      <c r="G10" s="7">
        <v>3</v>
      </c>
      <c r="H10" s="17">
        <f>3*100/F10</f>
        <v>12.5</v>
      </c>
      <c r="I10" s="7">
        <v>23</v>
      </c>
      <c r="J10" s="7">
        <v>2</v>
      </c>
      <c r="K10" s="17">
        <f>J10*100/I10</f>
        <v>8.695652173913043</v>
      </c>
      <c r="L10" s="7">
        <v>26</v>
      </c>
      <c r="M10" s="7">
        <v>0</v>
      </c>
      <c r="N10" s="18">
        <v>0</v>
      </c>
      <c r="O10" s="7">
        <v>22</v>
      </c>
      <c r="P10" s="7">
        <v>1</v>
      </c>
      <c r="Q10" s="18">
        <f>P10*100/O10</f>
        <v>4.545454545454546</v>
      </c>
      <c r="R10" s="7">
        <v>15</v>
      </c>
      <c r="S10" s="7">
        <v>0</v>
      </c>
      <c r="T10" s="18">
        <v>0</v>
      </c>
      <c r="U10" s="7">
        <v>21</v>
      </c>
      <c r="V10" s="7">
        <v>2</v>
      </c>
      <c r="W10" s="18">
        <f>V10*100/U10</f>
        <v>9.523809523809524</v>
      </c>
      <c r="X10" s="7">
        <v>21</v>
      </c>
      <c r="Y10" s="7">
        <v>1</v>
      </c>
      <c r="Z10" s="18">
        <f>Y10*100/X10</f>
        <v>4.761904761904762</v>
      </c>
      <c r="AA10" s="7">
        <v>14</v>
      </c>
      <c r="AB10" s="7">
        <v>0</v>
      </c>
      <c r="AC10" s="18">
        <v>0</v>
      </c>
      <c r="AD10" s="7">
        <v>22</v>
      </c>
      <c r="AE10" s="7">
        <v>0</v>
      </c>
      <c r="AF10" s="18">
        <v>0</v>
      </c>
      <c r="AG10" s="7">
        <v>14</v>
      </c>
      <c r="AH10" s="7">
        <v>0</v>
      </c>
      <c r="AI10" s="18">
        <v>0</v>
      </c>
      <c r="AJ10" s="7">
        <v>14</v>
      </c>
      <c r="AK10" s="7">
        <v>0</v>
      </c>
      <c r="AL10" s="18">
        <v>0</v>
      </c>
      <c r="AM10" s="7">
        <v>234</v>
      </c>
      <c r="AN10" s="7">
        <v>11</v>
      </c>
      <c r="AO10" s="17">
        <f>AN10*100/AM10</f>
        <v>4.700854700854701</v>
      </c>
    </row>
    <row r="11" spans="1:41" ht="23.25">
      <c r="A11" s="10"/>
      <c r="B11" s="7" t="s">
        <v>34</v>
      </c>
      <c r="C11" s="7">
        <v>7</v>
      </c>
      <c r="D11" s="7">
        <v>0</v>
      </c>
      <c r="E11" s="16">
        <v>0</v>
      </c>
      <c r="F11" s="7">
        <v>6</v>
      </c>
      <c r="G11" s="7">
        <v>0</v>
      </c>
      <c r="H11" s="18">
        <v>0</v>
      </c>
      <c r="I11" s="7">
        <v>10</v>
      </c>
      <c r="J11" s="7">
        <v>0</v>
      </c>
      <c r="K11" s="18">
        <v>0</v>
      </c>
      <c r="L11" s="7">
        <v>0</v>
      </c>
      <c r="M11" s="7">
        <v>0</v>
      </c>
      <c r="N11" s="18">
        <v>0</v>
      </c>
      <c r="O11" s="7">
        <v>0</v>
      </c>
      <c r="P11" s="7">
        <v>0</v>
      </c>
      <c r="Q11" s="18">
        <v>0</v>
      </c>
      <c r="R11" s="7">
        <v>4</v>
      </c>
      <c r="S11" s="7">
        <v>0</v>
      </c>
      <c r="T11" s="18">
        <v>0</v>
      </c>
      <c r="U11" s="7">
        <v>0</v>
      </c>
      <c r="V11" s="7">
        <v>0</v>
      </c>
      <c r="W11" s="18">
        <v>0</v>
      </c>
      <c r="X11" s="7">
        <v>0</v>
      </c>
      <c r="Y11" s="7">
        <v>0</v>
      </c>
      <c r="Z11" s="18">
        <v>0</v>
      </c>
      <c r="AA11" s="7">
        <v>14</v>
      </c>
      <c r="AB11" s="7">
        <v>0</v>
      </c>
      <c r="AC11" s="18">
        <v>0</v>
      </c>
      <c r="AD11" s="7">
        <v>0</v>
      </c>
      <c r="AE11" s="7">
        <v>0</v>
      </c>
      <c r="AF11" s="18">
        <v>0</v>
      </c>
      <c r="AG11" s="7">
        <v>11</v>
      </c>
      <c r="AH11" s="7">
        <v>0</v>
      </c>
      <c r="AI11" s="18">
        <v>0</v>
      </c>
      <c r="AJ11" s="7">
        <v>5</v>
      </c>
      <c r="AK11" s="7">
        <v>0</v>
      </c>
      <c r="AL11" s="18">
        <v>0</v>
      </c>
      <c r="AM11" s="7">
        <v>57</v>
      </c>
      <c r="AN11" s="7">
        <v>0</v>
      </c>
      <c r="AO11" s="18">
        <v>0</v>
      </c>
    </row>
  </sheetData>
  <sheetProtection password="CE28" sheet="1" objects="1" scenarios="1"/>
  <mergeCells count="15">
    <mergeCell ref="AJ2:AL2"/>
    <mergeCell ref="AM2:AO2"/>
    <mergeCell ref="A2:A3"/>
    <mergeCell ref="B2:B3"/>
    <mergeCell ref="C2:E2"/>
    <mergeCell ref="F2:H2"/>
    <mergeCell ref="I2:K2"/>
    <mergeCell ref="L2:N2"/>
    <mergeCell ref="O2:Q2"/>
    <mergeCell ref="AG2:AI2"/>
    <mergeCell ref="R2:T2"/>
    <mergeCell ref="X2:Z2"/>
    <mergeCell ref="AA2:AC2"/>
    <mergeCell ref="AD2:AF2"/>
    <mergeCell ref="U2:W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3.7109375" style="0" bestFit="1" customWidth="1"/>
    <col min="2" max="2" width="23.57421875" style="0" bestFit="1" customWidth="1"/>
    <col min="3" max="14" width="8.00390625" style="0" customWidth="1"/>
  </cols>
  <sheetData>
    <row r="1" ht="50.25" customHeight="1">
      <c r="A1" s="1"/>
    </row>
    <row r="2" spans="1:14" ht="12.75">
      <c r="A2" s="22" t="s">
        <v>47</v>
      </c>
      <c r="B2" s="20" t="s">
        <v>2</v>
      </c>
      <c r="C2" s="20" t="s">
        <v>35</v>
      </c>
      <c r="D2" s="20" t="s">
        <v>36</v>
      </c>
      <c r="E2" s="20" t="s">
        <v>37</v>
      </c>
      <c r="F2" s="20" t="s">
        <v>38</v>
      </c>
      <c r="G2" s="20" t="s">
        <v>39</v>
      </c>
      <c r="H2" s="20" t="s">
        <v>40</v>
      </c>
      <c r="I2" s="20" t="s">
        <v>41</v>
      </c>
      <c r="J2" s="20" t="s">
        <v>42</v>
      </c>
      <c r="K2" s="20" t="s">
        <v>43</v>
      </c>
      <c r="L2" s="20" t="s">
        <v>44</v>
      </c>
      <c r="M2" s="20" t="s">
        <v>45</v>
      </c>
      <c r="N2" s="20" t="s">
        <v>46</v>
      </c>
    </row>
    <row r="3" spans="1:14" ht="12.75">
      <c r="A3" s="22">
        <v>1</v>
      </c>
      <c r="B3" s="23" t="str">
        <f>'อัตราแผลติดเชื้อแยกห้อง 50'!B4</f>
        <v>Clean wound</v>
      </c>
      <c r="C3" s="24">
        <f>'อัตราแผลติดเชื้อแยกห้อง 50'!E4</f>
        <v>0</v>
      </c>
      <c r="D3" s="21">
        <f>'อัตราแผลติดเชื้อแยกห้อง 50'!H4</f>
        <v>0</v>
      </c>
      <c r="E3" s="21">
        <f>'อัตราแผลติดเชื้อแยกห้อง 50'!K4</f>
        <v>0</v>
      </c>
      <c r="F3" s="21">
        <f>'อัตราแผลติดเชื้อแยกห้อง 50'!N4</f>
        <v>0</v>
      </c>
      <c r="G3" s="21">
        <f>'อัตราแผลติดเชื้อแยกห้อง 50'!Q4</f>
        <v>0</v>
      </c>
      <c r="H3" s="21">
        <f>'อัตราแผลติดเชื้อแยกห้อง 50'!T4</f>
        <v>0</v>
      </c>
      <c r="I3" s="21">
        <f>'อัตราแผลติดเชื้อแยกห้อง 50'!W4</f>
        <v>0</v>
      </c>
      <c r="J3" s="21">
        <f>'อัตราแผลติดเชื้อแยกห้อง 50'!Z4</f>
        <v>0</v>
      </c>
      <c r="K3" s="21">
        <f>'อัตราแผลติดเชื้อแยกห้อง 50'!AC4</f>
        <v>0</v>
      </c>
      <c r="L3" s="21">
        <f>'อัตราแผลติดเชื้อแยกห้อง 50'!AF4</f>
        <v>0</v>
      </c>
      <c r="M3" s="21">
        <f>'อัตราแผลติดเชื้อแยกห้อง 50'!AI4</f>
        <v>0</v>
      </c>
      <c r="N3" s="21">
        <f>'อัตราแผลติดเชื้อแยกห้อง 50'!AL4</f>
        <v>0</v>
      </c>
    </row>
    <row r="4" spans="1:14" ht="12.75">
      <c r="A4" s="22"/>
      <c r="B4" s="20" t="str">
        <f>'อัตราแผลติดเชื้อแยกห้อง 50'!B5</f>
        <v>ER</v>
      </c>
      <c r="C4" s="24">
        <f>'อัตราแผลติดเชื้อแยกห้อง 50'!E5</f>
        <v>22.22222222222222</v>
      </c>
      <c r="D4" s="21">
        <f>'อัตราแผลติดเชื้อแยกห้อง 50'!H5</f>
        <v>16.666666666666668</v>
      </c>
      <c r="E4" s="21">
        <f>'อัตราแผลติดเชื้อแยกห้อง 50'!K5</f>
        <v>0</v>
      </c>
      <c r="F4" s="21">
        <f>'อัตราแผลติดเชื้อแยกห้อง 50'!N5</f>
        <v>0</v>
      </c>
      <c r="G4" s="21">
        <f>'อัตราแผลติดเชื้อแยกห้อง 50'!Q5</f>
        <v>0</v>
      </c>
      <c r="H4" s="21">
        <f>'อัตราแผลติดเชื้อแยกห้อง 50'!T5</f>
        <v>0</v>
      </c>
      <c r="I4" s="21">
        <f>'อัตราแผลติดเชื้อแยกห้อง 50'!W5</f>
        <v>0</v>
      </c>
      <c r="J4" s="21">
        <f>'อัตราแผลติดเชื้อแยกห้อง 50'!Z5</f>
        <v>0</v>
      </c>
      <c r="K4" s="21">
        <f>'อัตราแผลติดเชื้อแยกห้อง 50'!AC5</f>
        <v>0</v>
      </c>
      <c r="L4" s="21">
        <f>'อัตราแผลติดเชื้อแยกห้อง 50'!AF5</f>
        <v>0</v>
      </c>
      <c r="M4" s="21">
        <f>'อัตราแผลติดเชื้อแยกห้อง 50'!AI5</f>
        <v>0</v>
      </c>
      <c r="N4" s="21">
        <f>'อัตราแผลติดเชื้อแยกห้อง 50'!AL5</f>
        <v>0</v>
      </c>
    </row>
    <row r="5" spans="1:14" ht="12.75">
      <c r="A5" s="22"/>
      <c r="B5" s="20" t="str">
        <f>'อัตราแผลติดเชื้อแยกห้อง 50'!B6</f>
        <v>Ward</v>
      </c>
      <c r="C5" s="24">
        <f>'อัตราแผลติดเชื้อแยกห้อง 50'!E6</f>
        <v>0</v>
      </c>
      <c r="D5" s="21">
        <f>'อัตราแผลติดเชื้อแยกห้อง 50'!H6</f>
        <v>0</v>
      </c>
      <c r="E5" s="21">
        <f>'อัตราแผลติดเชื้อแยกห้อง 50'!K6</f>
        <v>0</v>
      </c>
      <c r="F5" s="21">
        <f>'อัตราแผลติดเชื้อแยกห้อง 50'!N6</f>
        <v>0</v>
      </c>
      <c r="G5" s="21">
        <f>'อัตราแผลติดเชื้อแยกห้อง 50'!Q6</f>
        <v>0</v>
      </c>
      <c r="H5" s="21">
        <f>'อัตราแผลติดเชื้อแยกห้อง 50'!T6</f>
        <v>0</v>
      </c>
      <c r="I5" s="21">
        <f>'อัตราแผลติดเชื้อแยกห้อง 50'!W6</f>
        <v>0</v>
      </c>
      <c r="J5" s="21">
        <f>'อัตราแผลติดเชื้อแยกห้อง 50'!Z6</f>
        <v>0</v>
      </c>
      <c r="K5" s="21">
        <f>'อัตราแผลติดเชื้อแยกห้อง 50'!AC6</f>
        <v>0</v>
      </c>
      <c r="L5" s="21">
        <f>'อัตราแผลติดเชื้อแยกห้อง 50'!AF6</f>
        <v>0</v>
      </c>
      <c r="M5" s="21">
        <f>'อัตราแผลติดเชื้อแยกห้อง 50'!AI6</f>
        <v>0</v>
      </c>
      <c r="N5" s="21">
        <f>'อัตราแผลติดเชื้อแยกห้อง 50'!AL6</f>
        <v>0</v>
      </c>
    </row>
    <row r="6" spans="1:14" ht="12.75">
      <c r="A6" s="22">
        <v>2</v>
      </c>
      <c r="B6" s="25" t="str">
        <f>'อัตราแผลติดเชื้อแยกห้อง 50'!B7</f>
        <v>Clean Contantaminate  OR</v>
      </c>
      <c r="C6" s="24">
        <f>'อัตราแผลติดเชื้อแยกห้อง 50'!E7</f>
        <v>0</v>
      </c>
      <c r="D6" s="21">
        <f>'อัตราแผลติดเชื้อแยกห้อง 50'!H7</f>
        <v>0</v>
      </c>
      <c r="E6" s="21">
        <f>'อัตราแผลติดเชื้อแยกห้อง 50'!K7</f>
        <v>0</v>
      </c>
      <c r="F6" s="21">
        <f>'อัตราแผลติดเชื้อแยกห้อง 50'!N7</f>
        <v>0</v>
      </c>
      <c r="G6" s="21">
        <f>'อัตราแผลติดเชื้อแยกห้อง 50'!Q7</f>
        <v>0</v>
      </c>
      <c r="H6" s="21">
        <f>'อัตราแผลติดเชื้อแยกห้อง 50'!T7</f>
        <v>0</v>
      </c>
      <c r="I6" s="21">
        <f>'อัตราแผลติดเชื้อแยกห้อง 50'!W7</f>
        <v>0</v>
      </c>
      <c r="J6" s="21">
        <f>'อัตราแผลติดเชื้อแยกห้อง 50'!Z7</f>
        <v>0</v>
      </c>
      <c r="K6" s="21">
        <f>'อัตราแผลติดเชื้อแยกห้อง 50'!AC7</f>
        <v>0</v>
      </c>
      <c r="L6" s="21">
        <f>'อัตราแผลติดเชื้อแยกห้อง 50'!AF7</f>
        <v>0</v>
      </c>
      <c r="M6" s="21">
        <f>'อัตราแผลติดเชื้อแยกห้อง 50'!AI7</f>
        <v>0</v>
      </c>
      <c r="N6" s="21">
        <f>'อัตราแผลติดเชื้อแยกห้อง 50'!AL7</f>
        <v>0</v>
      </c>
    </row>
    <row r="7" spans="1:14" ht="12.75">
      <c r="A7" s="22"/>
      <c r="B7" s="20" t="str">
        <f>'อัตราแผลติดเชื้อแยกห้อง 50'!B8</f>
        <v>ER</v>
      </c>
      <c r="C7" s="24">
        <f>'อัตราแผลติดเชื้อแยกห้อง 50'!E8</f>
        <v>20</v>
      </c>
      <c r="D7" s="21">
        <f>'อัตราแผลติดเชื้อแยกห้อง 50'!H8</f>
        <v>13.333333333333334</v>
      </c>
      <c r="E7" s="21">
        <f>'อัตราแผลติดเชื้อแยกห้อง 50'!K8</f>
        <v>7.142857142857143</v>
      </c>
      <c r="F7" s="21">
        <f>'อัตราแผลติดเชื้อแยกห้อง 50'!N8</f>
        <v>0</v>
      </c>
      <c r="G7" s="21">
        <f>'อัตราแผลติดเชื้อแยกห้อง 50'!Q8</f>
        <v>15.384615384615385</v>
      </c>
      <c r="H7" s="21">
        <f>'อัตราแผลติดเชื้อแยกห้อง 50'!T8</f>
        <v>11.11111111111111</v>
      </c>
      <c r="I7" s="21">
        <f>'อัตราแผลติดเชื้อแยกห้อง 50'!W8</f>
        <v>0</v>
      </c>
      <c r="J7" s="21">
        <f>'อัตราแผลติดเชื้อแยกห้อง 50'!Z8</f>
        <v>0</v>
      </c>
      <c r="K7" s="21">
        <f>'อัตราแผลติดเชื้อแยกห้อง 50'!AC8</f>
        <v>5.2631578947368425</v>
      </c>
      <c r="L7" s="21">
        <f>'อัตราแผลติดเชื้อแยกห้อง 50'!AF8</f>
        <v>11.538461538461538</v>
      </c>
      <c r="M7" s="21">
        <f>'อัตราแผลติดเชื้อแยกห้อง 50'!AI8</f>
        <v>0</v>
      </c>
      <c r="N7" s="21">
        <f>'อัตราแผลติดเชื้อแยกห้อง 50'!AL8</f>
        <v>4.761904761904762</v>
      </c>
    </row>
    <row r="8" spans="1:14" ht="12.75">
      <c r="A8" s="22"/>
      <c r="B8" s="20" t="str">
        <f>'อัตราแผลติดเชื้อแยกห้อง 50'!B9</f>
        <v>Ward</v>
      </c>
      <c r="C8" s="24">
        <f>'อัตราแผลติดเชื้อแยกห้อง 50'!E9</f>
        <v>0</v>
      </c>
      <c r="D8" s="21">
        <f>'อัตราแผลติดเชื้อแยกห้อง 50'!H9</f>
        <v>0</v>
      </c>
      <c r="E8" s="21">
        <f>'อัตราแผลติดเชื้อแยกห้อง 50'!K9</f>
        <v>0</v>
      </c>
      <c r="F8" s="21">
        <f>'อัตราแผลติดเชื้อแยกห้อง 50'!N9</f>
        <v>0</v>
      </c>
      <c r="G8" s="21">
        <f>'อัตราแผลติดเชื้อแยกห้อง 50'!Q9</f>
        <v>0</v>
      </c>
      <c r="H8" s="21">
        <f>'อัตราแผลติดเชื้อแยกห้อง 50'!T9</f>
        <v>0</v>
      </c>
      <c r="I8" s="21">
        <f>'อัตราแผลติดเชื้อแยกห้อง 50'!W9</f>
        <v>0</v>
      </c>
      <c r="J8" s="21">
        <f>'อัตราแผลติดเชื้อแยกห้อง 50'!Z9</f>
        <v>0</v>
      </c>
      <c r="K8" s="21">
        <f>'อัตราแผลติดเชื้อแยกห้อง 50'!AC9</f>
        <v>0</v>
      </c>
      <c r="L8" s="21">
        <f>'อัตราแผลติดเชื้อแยกห้อง 50'!AF9</f>
        <v>0</v>
      </c>
      <c r="M8" s="21">
        <f>'อัตราแผลติดเชื้อแยกห้อง 50'!AI9</f>
        <v>0</v>
      </c>
      <c r="N8" s="21">
        <f>'อัตราแผลติดเชื้อแยกห้อง 50'!AL9</f>
        <v>0</v>
      </c>
    </row>
    <row r="9" spans="1:14" ht="12.75">
      <c r="A9" s="22"/>
      <c r="B9" s="20" t="str">
        <f>'อัตราแผลติดเชื้อแยกห้อง 50'!B10</f>
        <v>LR</v>
      </c>
      <c r="C9" s="24">
        <f>'อัตราแผลติดเชื้อแยกห้อง 50'!E10</f>
        <v>11.11111111111111</v>
      </c>
      <c r="D9" s="21">
        <f>'อัตราแผลติดเชื้อแยกห้อง 50'!H10</f>
        <v>12.5</v>
      </c>
      <c r="E9" s="21">
        <f>'อัตราแผลติดเชื้อแยกห้อง 50'!K10</f>
        <v>8.695652173913043</v>
      </c>
      <c r="F9" s="21">
        <f>'อัตราแผลติดเชื้อแยกห้อง 50'!N10</f>
        <v>0</v>
      </c>
      <c r="G9" s="21">
        <f>'อัตราแผลติดเชื้อแยกห้อง 50'!Q10</f>
        <v>4.545454545454546</v>
      </c>
      <c r="H9" s="21">
        <f>'อัตราแผลติดเชื้อแยกห้อง 50'!T10</f>
        <v>0</v>
      </c>
      <c r="I9" s="21">
        <f>'อัตราแผลติดเชื้อแยกห้อง 50'!W10</f>
        <v>9.523809523809524</v>
      </c>
      <c r="J9" s="21">
        <f>'อัตราแผลติดเชื้อแยกห้อง 50'!Z10</f>
        <v>4.761904761904762</v>
      </c>
      <c r="K9" s="21">
        <f>'อัตราแผลติดเชื้อแยกห้อง 50'!AC10</f>
        <v>0</v>
      </c>
      <c r="L9" s="21">
        <f>'อัตราแผลติดเชื้อแยกห้อง 50'!AF10</f>
        <v>0</v>
      </c>
      <c r="M9" s="21">
        <f>'อัตราแผลติดเชื้อแยกห้อง 50'!AI10</f>
        <v>0</v>
      </c>
      <c r="N9" s="21">
        <f>'อัตราแผลติดเชื้อแยกห้อง 50'!AL10</f>
        <v>0</v>
      </c>
    </row>
    <row r="10" spans="1:14" ht="12.75">
      <c r="A10" s="22"/>
      <c r="B10" s="20" t="str">
        <f>'อัตราแผลติดเชื้อแยกห้อง 50'!B11</f>
        <v>ห้องฟัน</v>
      </c>
      <c r="C10" s="24">
        <f>'อัตราแผลติดเชื้อแยกห้อง 50'!E11</f>
        <v>0</v>
      </c>
      <c r="D10" s="21">
        <f>'อัตราแผลติดเชื้อแยกห้อง 50'!H11</f>
        <v>0</v>
      </c>
      <c r="E10" s="21">
        <f>'อัตราแผลติดเชื้อแยกห้อง 50'!K11</f>
        <v>0</v>
      </c>
      <c r="F10" s="21">
        <f>'อัตราแผลติดเชื้อแยกห้อง 50'!N11</f>
        <v>0</v>
      </c>
      <c r="G10" s="21">
        <f>'อัตราแผลติดเชื้อแยกห้อง 50'!Q11</f>
        <v>0</v>
      </c>
      <c r="H10" s="21">
        <f>'อัตราแผลติดเชื้อแยกห้อง 50'!T11</f>
        <v>0</v>
      </c>
      <c r="I10" s="21">
        <f>'อัตราแผลติดเชื้อแยกห้อง 50'!W11</f>
        <v>0</v>
      </c>
      <c r="J10" s="21">
        <f>'อัตราแผลติดเชื้อแยกห้อง 50'!Z11</f>
        <v>0</v>
      </c>
      <c r="K10" s="21">
        <f>'อัตราแผลติดเชื้อแยกห้อง 50'!AC11</f>
        <v>0</v>
      </c>
      <c r="L10" s="21">
        <f>'อัตราแผลติดเชื้อแยกห้อง 50'!AF11</f>
        <v>0</v>
      </c>
      <c r="M10" s="21">
        <f>'อัตราแผลติดเชื้อแยกห้อง 50'!AI11</f>
        <v>0</v>
      </c>
      <c r="N10" s="21">
        <f>'อัตราแผลติดเชื้อแยกห้อง 50'!AL11</f>
        <v>0</v>
      </c>
    </row>
    <row r="11" ht="12.75">
      <c r="C11" s="13"/>
    </row>
    <row r="12" ht="12.75">
      <c r="C12" s="13"/>
    </row>
    <row r="13" ht="12.75">
      <c r="C13" s="13"/>
    </row>
  </sheetData>
  <sheetProtection password="CE28" sheet="1" objects="1" scenarios="1"/>
  <printOptions/>
  <pageMargins left="0.45" right="0.75" top="0.68" bottom="0.4" header="0.5" footer="0.26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8"/>
  <sheetViews>
    <sheetView workbookViewId="0" topLeftCell="A1">
      <selection activeCell="L19" sqref="L19"/>
    </sheetView>
  </sheetViews>
  <sheetFormatPr defaultColWidth="9.140625" defaultRowHeight="12.75"/>
  <cols>
    <col min="1" max="1" width="5.140625" style="1" customWidth="1"/>
    <col min="2" max="2" width="29.140625" style="1" customWidth="1"/>
    <col min="3" max="3" width="8.421875" style="1" customWidth="1"/>
    <col min="4" max="42" width="5.7109375" style="1" customWidth="1"/>
    <col min="43" max="16384" width="9.140625" style="1" customWidth="1"/>
  </cols>
  <sheetData>
    <row r="1" ht="23.25">
      <c r="A1" s="26" t="s">
        <v>24</v>
      </c>
    </row>
    <row r="2" spans="1:42" ht="23.25">
      <c r="A2" s="33" t="s">
        <v>1</v>
      </c>
      <c r="B2" s="33" t="s">
        <v>25</v>
      </c>
      <c r="C2" s="33" t="s">
        <v>26</v>
      </c>
      <c r="D2" s="31" t="s">
        <v>5</v>
      </c>
      <c r="E2" s="31"/>
      <c r="F2" s="31"/>
      <c r="G2" s="31" t="s">
        <v>6</v>
      </c>
      <c r="H2" s="31"/>
      <c r="I2" s="31"/>
      <c r="J2" s="31" t="s">
        <v>7</v>
      </c>
      <c r="K2" s="31"/>
      <c r="L2" s="31"/>
      <c r="M2" s="31" t="s">
        <v>8</v>
      </c>
      <c r="N2" s="31"/>
      <c r="O2" s="31"/>
      <c r="P2" s="31" t="s">
        <v>9</v>
      </c>
      <c r="Q2" s="31"/>
      <c r="R2" s="31"/>
      <c r="S2" s="31" t="s">
        <v>10</v>
      </c>
      <c r="T2" s="31"/>
      <c r="U2" s="31"/>
      <c r="V2" s="31" t="s">
        <v>11</v>
      </c>
      <c r="W2" s="31"/>
      <c r="X2" s="31"/>
      <c r="Y2" s="31" t="s">
        <v>12</v>
      </c>
      <c r="Z2" s="31"/>
      <c r="AA2" s="31"/>
      <c r="AB2" s="31" t="s">
        <v>13</v>
      </c>
      <c r="AC2" s="31"/>
      <c r="AD2" s="31"/>
      <c r="AE2" s="31" t="s">
        <v>27</v>
      </c>
      <c r="AF2" s="31"/>
      <c r="AG2" s="31"/>
      <c r="AH2" s="31" t="s">
        <v>17</v>
      </c>
      <c r="AI2" s="31"/>
      <c r="AJ2" s="31"/>
      <c r="AK2" s="31" t="s">
        <v>18</v>
      </c>
      <c r="AL2" s="31"/>
      <c r="AM2" s="31"/>
      <c r="AN2" s="32" t="s">
        <v>15</v>
      </c>
      <c r="AO2" s="32"/>
      <c r="AP2" s="32"/>
    </row>
    <row r="3" spans="1:42" ht="23.25">
      <c r="A3" s="33"/>
      <c r="B3" s="33"/>
      <c r="C3" s="33"/>
      <c r="D3" s="8" t="s">
        <v>3</v>
      </c>
      <c r="E3" s="8" t="s">
        <v>4</v>
      </c>
      <c r="F3" s="28" t="s">
        <v>19</v>
      </c>
      <c r="G3" s="8" t="s">
        <v>3</v>
      </c>
      <c r="H3" s="8" t="s">
        <v>4</v>
      </c>
      <c r="I3" s="28" t="s">
        <v>19</v>
      </c>
      <c r="J3" s="8" t="s">
        <v>3</v>
      </c>
      <c r="K3" s="8" t="s">
        <v>4</v>
      </c>
      <c r="L3" s="28" t="s">
        <v>19</v>
      </c>
      <c r="M3" s="8" t="s">
        <v>3</v>
      </c>
      <c r="N3" s="8" t="s">
        <v>4</v>
      </c>
      <c r="O3" s="28" t="s">
        <v>19</v>
      </c>
      <c r="P3" s="8" t="s">
        <v>3</v>
      </c>
      <c r="Q3" s="8" t="s">
        <v>4</v>
      </c>
      <c r="R3" s="28" t="s">
        <v>19</v>
      </c>
      <c r="S3" s="8" t="s">
        <v>3</v>
      </c>
      <c r="T3" s="8" t="s">
        <v>4</v>
      </c>
      <c r="U3" s="28" t="s">
        <v>19</v>
      </c>
      <c r="V3" s="8" t="s">
        <v>3</v>
      </c>
      <c r="W3" s="8" t="s">
        <v>4</v>
      </c>
      <c r="X3" s="28" t="s">
        <v>19</v>
      </c>
      <c r="Y3" s="8" t="s">
        <v>3</v>
      </c>
      <c r="Z3" s="8" t="s">
        <v>4</v>
      </c>
      <c r="AA3" s="28" t="s">
        <v>19</v>
      </c>
      <c r="AB3" s="8" t="s">
        <v>3</v>
      </c>
      <c r="AC3" s="8" t="s">
        <v>4</v>
      </c>
      <c r="AD3" s="28" t="s">
        <v>19</v>
      </c>
      <c r="AE3" s="8" t="s">
        <v>3</v>
      </c>
      <c r="AF3" s="8" t="s">
        <v>4</v>
      </c>
      <c r="AG3" s="28" t="s">
        <v>19</v>
      </c>
      <c r="AH3" s="8" t="s">
        <v>3</v>
      </c>
      <c r="AI3" s="8" t="s">
        <v>4</v>
      </c>
      <c r="AJ3" s="28" t="s">
        <v>19</v>
      </c>
      <c r="AK3" s="8" t="s">
        <v>3</v>
      </c>
      <c r="AL3" s="8" t="s">
        <v>4</v>
      </c>
      <c r="AM3" s="28" t="s">
        <v>19</v>
      </c>
      <c r="AN3" s="8" t="s">
        <v>3</v>
      </c>
      <c r="AO3" s="8" t="s">
        <v>4</v>
      </c>
      <c r="AP3" s="28" t="s">
        <v>19</v>
      </c>
    </row>
    <row r="4" spans="1:42" ht="23.25">
      <c r="A4" s="7">
        <v>1</v>
      </c>
      <c r="B4" s="10" t="s">
        <v>28</v>
      </c>
      <c r="C4" s="10" t="s">
        <v>33</v>
      </c>
      <c r="D4" s="10">
        <v>23</v>
      </c>
      <c r="E4" s="10">
        <v>0</v>
      </c>
      <c r="F4" s="27">
        <v>0</v>
      </c>
      <c r="G4" s="10">
        <v>5</v>
      </c>
      <c r="H4" s="10">
        <v>0</v>
      </c>
      <c r="I4" s="27">
        <v>0</v>
      </c>
      <c r="J4" s="10">
        <v>4</v>
      </c>
      <c r="K4" s="10">
        <v>0</v>
      </c>
      <c r="L4" s="27">
        <v>0</v>
      </c>
      <c r="M4" s="10">
        <v>5</v>
      </c>
      <c r="N4" s="10">
        <v>0</v>
      </c>
      <c r="O4" s="27">
        <v>0</v>
      </c>
      <c r="P4" s="10">
        <v>3</v>
      </c>
      <c r="Q4" s="10">
        <v>0</v>
      </c>
      <c r="R4" s="27">
        <v>0</v>
      </c>
      <c r="S4" s="10">
        <v>3</v>
      </c>
      <c r="T4" s="10">
        <v>0</v>
      </c>
      <c r="U4" s="27">
        <v>0</v>
      </c>
      <c r="V4" s="10">
        <v>0</v>
      </c>
      <c r="W4" s="10">
        <v>0</v>
      </c>
      <c r="X4" s="27">
        <v>0</v>
      </c>
      <c r="Y4" s="10">
        <v>3</v>
      </c>
      <c r="Z4" s="10">
        <v>0</v>
      </c>
      <c r="AA4" s="27">
        <v>0</v>
      </c>
      <c r="AB4" s="10">
        <v>1</v>
      </c>
      <c r="AC4" s="10">
        <v>0</v>
      </c>
      <c r="AD4" s="27">
        <v>0</v>
      </c>
      <c r="AE4" s="10">
        <v>1</v>
      </c>
      <c r="AF4" s="10">
        <v>0</v>
      </c>
      <c r="AG4" s="27">
        <v>0</v>
      </c>
      <c r="AH4" s="10">
        <v>1</v>
      </c>
      <c r="AI4" s="10">
        <v>0</v>
      </c>
      <c r="AJ4" s="27">
        <v>0</v>
      </c>
      <c r="AK4" s="10">
        <v>3</v>
      </c>
      <c r="AL4" s="10">
        <v>0</v>
      </c>
      <c r="AM4" s="27">
        <v>0</v>
      </c>
      <c r="AN4" s="10">
        <v>52</v>
      </c>
      <c r="AO4" s="10">
        <v>0</v>
      </c>
      <c r="AP4" s="27">
        <v>0</v>
      </c>
    </row>
    <row r="5" spans="1:42" ht="23.25">
      <c r="A5" s="7">
        <v>2</v>
      </c>
      <c r="B5" s="10" t="s">
        <v>29</v>
      </c>
      <c r="C5" s="10" t="s">
        <v>33</v>
      </c>
      <c r="D5" s="10">
        <v>1</v>
      </c>
      <c r="E5" s="10">
        <v>0</v>
      </c>
      <c r="F5" s="27">
        <v>0</v>
      </c>
      <c r="G5" s="10">
        <v>1</v>
      </c>
      <c r="H5" s="10">
        <v>0</v>
      </c>
      <c r="I5" s="27">
        <v>0</v>
      </c>
      <c r="J5" s="10">
        <v>2</v>
      </c>
      <c r="K5" s="10">
        <v>0</v>
      </c>
      <c r="L5" s="27">
        <v>0</v>
      </c>
      <c r="M5" s="10">
        <v>0</v>
      </c>
      <c r="N5" s="10">
        <v>0</v>
      </c>
      <c r="O5" s="27">
        <v>0</v>
      </c>
      <c r="P5" s="10">
        <v>0</v>
      </c>
      <c r="Q5" s="10">
        <v>0</v>
      </c>
      <c r="R5" s="27">
        <v>0</v>
      </c>
      <c r="S5" s="10">
        <v>0</v>
      </c>
      <c r="T5" s="10">
        <v>0</v>
      </c>
      <c r="U5" s="27">
        <v>0</v>
      </c>
      <c r="V5" s="10">
        <v>0</v>
      </c>
      <c r="W5" s="10">
        <v>0</v>
      </c>
      <c r="X5" s="27">
        <v>0</v>
      </c>
      <c r="Y5" s="10">
        <v>0</v>
      </c>
      <c r="Z5" s="10">
        <v>0</v>
      </c>
      <c r="AA5" s="27">
        <v>0</v>
      </c>
      <c r="AB5" s="10">
        <v>0</v>
      </c>
      <c r="AC5" s="10">
        <v>0</v>
      </c>
      <c r="AD5" s="27">
        <v>0</v>
      </c>
      <c r="AE5" s="10">
        <v>0</v>
      </c>
      <c r="AF5" s="10">
        <v>0</v>
      </c>
      <c r="AG5" s="27">
        <v>0</v>
      </c>
      <c r="AH5" s="10">
        <v>2</v>
      </c>
      <c r="AI5" s="10">
        <v>0</v>
      </c>
      <c r="AJ5" s="27">
        <v>0</v>
      </c>
      <c r="AK5" s="10">
        <v>0</v>
      </c>
      <c r="AL5" s="10">
        <v>0</v>
      </c>
      <c r="AM5" s="27">
        <v>0</v>
      </c>
      <c r="AN5" s="10">
        <v>10</v>
      </c>
      <c r="AO5" s="10">
        <v>0</v>
      </c>
      <c r="AP5" s="27">
        <v>0</v>
      </c>
    </row>
    <row r="6" spans="1:42" ht="23.25">
      <c r="A6" s="7">
        <v>3</v>
      </c>
      <c r="B6" s="10" t="s">
        <v>30</v>
      </c>
      <c r="C6" s="10" t="s">
        <v>33</v>
      </c>
      <c r="D6" s="10">
        <v>0</v>
      </c>
      <c r="E6" s="10">
        <v>0</v>
      </c>
      <c r="F6" s="27">
        <v>0</v>
      </c>
      <c r="G6" s="10">
        <v>0</v>
      </c>
      <c r="H6" s="10">
        <v>0</v>
      </c>
      <c r="I6" s="27">
        <v>0</v>
      </c>
      <c r="J6" s="10">
        <v>0</v>
      </c>
      <c r="K6" s="10">
        <v>0</v>
      </c>
      <c r="L6" s="27">
        <v>0</v>
      </c>
      <c r="M6" s="10">
        <v>0</v>
      </c>
      <c r="N6" s="10">
        <v>0</v>
      </c>
      <c r="O6" s="27">
        <v>0</v>
      </c>
      <c r="P6" s="10">
        <v>0</v>
      </c>
      <c r="Q6" s="10">
        <v>0</v>
      </c>
      <c r="R6" s="27">
        <v>0</v>
      </c>
      <c r="S6" s="10">
        <v>0</v>
      </c>
      <c r="T6" s="10">
        <v>0</v>
      </c>
      <c r="U6" s="27">
        <v>0</v>
      </c>
      <c r="V6" s="10">
        <v>0</v>
      </c>
      <c r="W6" s="10">
        <v>0</v>
      </c>
      <c r="X6" s="27">
        <v>0</v>
      </c>
      <c r="Y6" s="10">
        <v>0</v>
      </c>
      <c r="Z6" s="10">
        <v>0</v>
      </c>
      <c r="AA6" s="27">
        <v>0</v>
      </c>
      <c r="AB6" s="10">
        <v>0</v>
      </c>
      <c r="AC6" s="10">
        <v>0</v>
      </c>
      <c r="AD6" s="27">
        <v>0</v>
      </c>
      <c r="AE6" s="10">
        <v>0</v>
      </c>
      <c r="AF6" s="10">
        <v>0</v>
      </c>
      <c r="AG6" s="27">
        <v>0</v>
      </c>
      <c r="AH6" s="10">
        <v>0</v>
      </c>
      <c r="AI6" s="10">
        <v>0</v>
      </c>
      <c r="AJ6" s="27">
        <v>0</v>
      </c>
      <c r="AK6" s="10">
        <v>0</v>
      </c>
      <c r="AL6" s="10">
        <v>0</v>
      </c>
      <c r="AM6" s="27">
        <v>0</v>
      </c>
      <c r="AN6" s="10">
        <v>0</v>
      </c>
      <c r="AO6" s="10">
        <v>0</v>
      </c>
      <c r="AP6" s="27">
        <v>0</v>
      </c>
    </row>
    <row r="7" spans="1:42" ht="23.25">
      <c r="A7" s="7">
        <v>4</v>
      </c>
      <c r="B7" s="10" t="s">
        <v>31</v>
      </c>
      <c r="C7" s="10" t="s">
        <v>33</v>
      </c>
      <c r="D7" s="10">
        <v>566</v>
      </c>
      <c r="E7" s="10">
        <v>0</v>
      </c>
      <c r="F7" s="27">
        <v>0</v>
      </c>
      <c r="G7" s="10">
        <v>492</v>
      </c>
      <c r="H7" s="10">
        <v>0</v>
      </c>
      <c r="I7" s="27">
        <v>0</v>
      </c>
      <c r="J7" s="10">
        <v>529</v>
      </c>
      <c r="K7" s="10">
        <v>0</v>
      </c>
      <c r="L7" s="27">
        <v>0</v>
      </c>
      <c r="M7" s="10">
        <v>451</v>
      </c>
      <c r="N7" s="10">
        <v>0</v>
      </c>
      <c r="O7" s="27">
        <v>0</v>
      </c>
      <c r="P7" s="10">
        <v>662</v>
      </c>
      <c r="Q7" s="10">
        <v>0</v>
      </c>
      <c r="R7" s="27">
        <v>0</v>
      </c>
      <c r="S7" s="10">
        <v>453</v>
      </c>
      <c r="T7" s="10">
        <v>0</v>
      </c>
      <c r="U7" s="27">
        <v>0</v>
      </c>
      <c r="V7" s="10">
        <v>453</v>
      </c>
      <c r="W7" s="10">
        <v>0</v>
      </c>
      <c r="X7" s="27">
        <v>0</v>
      </c>
      <c r="Y7" s="10">
        <v>472</v>
      </c>
      <c r="Z7" s="10">
        <v>0</v>
      </c>
      <c r="AA7" s="27">
        <v>0</v>
      </c>
      <c r="AB7" s="10">
        <v>324</v>
      </c>
      <c r="AC7" s="10">
        <v>0</v>
      </c>
      <c r="AD7" s="27">
        <v>0</v>
      </c>
      <c r="AE7" s="10">
        <v>531</v>
      </c>
      <c r="AF7" s="10">
        <v>0</v>
      </c>
      <c r="AG7" s="27">
        <v>0</v>
      </c>
      <c r="AH7" s="10">
        <v>578</v>
      </c>
      <c r="AI7" s="10">
        <v>0</v>
      </c>
      <c r="AJ7" s="27">
        <v>0</v>
      </c>
      <c r="AK7" s="10">
        <v>605</v>
      </c>
      <c r="AL7" s="10">
        <v>0</v>
      </c>
      <c r="AM7" s="27">
        <v>0</v>
      </c>
      <c r="AN7" s="10">
        <v>6116</v>
      </c>
      <c r="AO7" s="10">
        <v>0</v>
      </c>
      <c r="AP7" s="27">
        <v>0</v>
      </c>
    </row>
    <row r="8" spans="1:42" ht="23.25">
      <c r="A8" s="7">
        <v>5</v>
      </c>
      <c r="B8" s="10" t="s">
        <v>32</v>
      </c>
      <c r="C8" s="10" t="s">
        <v>33</v>
      </c>
      <c r="D8" s="10">
        <v>361</v>
      </c>
      <c r="E8" s="10">
        <v>8</v>
      </c>
      <c r="F8" s="27">
        <f>E8*100/D8</f>
        <v>2.21606648199446</v>
      </c>
      <c r="G8" s="10">
        <v>382</v>
      </c>
      <c r="H8" s="10">
        <v>6</v>
      </c>
      <c r="I8" s="27">
        <f>H8*100/G8</f>
        <v>1.5706806282722514</v>
      </c>
      <c r="J8" s="10">
        <v>234</v>
      </c>
      <c r="K8" s="10">
        <v>3</v>
      </c>
      <c r="L8" s="27">
        <f>K8*100/J8</f>
        <v>1.2820512820512822</v>
      </c>
      <c r="M8" s="10">
        <v>38</v>
      </c>
      <c r="N8" s="10">
        <v>0</v>
      </c>
      <c r="O8" s="27">
        <v>0</v>
      </c>
      <c r="P8" s="10">
        <v>442</v>
      </c>
      <c r="Q8" s="10">
        <v>4</v>
      </c>
      <c r="R8" s="29">
        <f>Q8*100/P8</f>
        <v>0.9049773755656109</v>
      </c>
      <c r="S8" s="10">
        <v>397</v>
      </c>
      <c r="T8" s="10">
        <v>2</v>
      </c>
      <c r="U8" s="29">
        <f>T8*100/S8</f>
        <v>0.5037783375314862</v>
      </c>
      <c r="V8" s="10">
        <v>407</v>
      </c>
      <c r="W8" s="10">
        <v>2</v>
      </c>
      <c r="X8" s="27">
        <f>W8*100/V8</f>
        <v>0.4914004914004914</v>
      </c>
      <c r="Y8" s="10">
        <v>378</v>
      </c>
      <c r="Z8" s="10">
        <v>1</v>
      </c>
      <c r="AA8" s="27">
        <f>Z8*100/Y8</f>
        <v>0.26455026455026454</v>
      </c>
      <c r="AB8" s="10">
        <v>394</v>
      </c>
      <c r="AC8" s="10">
        <v>1</v>
      </c>
      <c r="AD8" s="29">
        <f>AC8*100/AB8</f>
        <v>0.25380710659898476</v>
      </c>
      <c r="AE8" s="10">
        <v>515</v>
      </c>
      <c r="AF8" s="10">
        <v>3</v>
      </c>
      <c r="AG8" s="30">
        <f>AF8*100/AE8</f>
        <v>0.5825242718446602</v>
      </c>
      <c r="AH8" s="10">
        <v>399</v>
      </c>
      <c r="AI8" s="10">
        <v>0</v>
      </c>
      <c r="AJ8" s="27">
        <v>0</v>
      </c>
      <c r="AK8" s="10">
        <v>514</v>
      </c>
      <c r="AL8" s="10">
        <v>1</v>
      </c>
      <c r="AM8" s="27">
        <f>AL8*100/AK8</f>
        <v>0.19455252918287938</v>
      </c>
      <c r="AN8" s="10">
        <v>4839</v>
      </c>
      <c r="AO8" s="10">
        <v>31</v>
      </c>
      <c r="AP8" s="27">
        <f>AO8*100/AN8</f>
        <v>0.6406282289729283</v>
      </c>
    </row>
  </sheetData>
  <sheetProtection password="CE28" sheet="1" objects="1" scenarios="1"/>
  <mergeCells count="16">
    <mergeCell ref="AH2:AJ2"/>
    <mergeCell ref="AK2:AM2"/>
    <mergeCell ref="S2:U2"/>
    <mergeCell ref="V2:X2"/>
    <mergeCell ref="Y2:AA2"/>
    <mergeCell ref="AB2:AD2"/>
    <mergeCell ref="AN2:AP2"/>
    <mergeCell ref="A2:A3"/>
    <mergeCell ref="B2:B3"/>
    <mergeCell ref="C2:C3"/>
    <mergeCell ref="D2:F2"/>
    <mergeCell ref="G2:I2"/>
    <mergeCell ref="J2:L2"/>
    <mergeCell ref="M2:O2"/>
    <mergeCell ref="P2:R2"/>
    <mergeCell ref="AE2:AG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P22" sqref="P22"/>
    </sheetView>
  </sheetViews>
  <sheetFormatPr defaultColWidth="9.140625" defaultRowHeight="12.75"/>
  <cols>
    <col min="1" max="1" width="3.8515625" style="0" bestFit="1" customWidth="1"/>
    <col min="2" max="2" width="29.00390625" style="0" bestFit="1" customWidth="1"/>
    <col min="3" max="14" width="7.421875" style="0" customWidth="1"/>
  </cols>
  <sheetData>
    <row r="1" ht="45" customHeight="1"/>
    <row r="2" spans="1:14" ht="24.75" customHeight="1">
      <c r="A2" s="19" t="s">
        <v>47</v>
      </c>
      <c r="B2" s="19" t="s">
        <v>48</v>
      </c>
      <c r="C2" s="20" t="s">
        <v>35</v>
      </c>
      <c r="D2" s="20" t="s">
        <v>36</v>
      </c>
      <c r="E2" s="20" t="s">
        <v>37</v>
      </c>
      <c r="F2" s="20" t="s">
        <v>38</v>
      </c>
      <c r="G2" s="20" t="s">
        <v>39</v>
      </c>
      <c r="H2" s="20" t="s">
        <v>40</v>
      </c>
      <c r="I2" s="20" t="s">
        <v>41</v>
      </c>
      <c r="J2" s="20" t="s">
        <v>42</v>
      </c>
      <c r="K2" s="20" t="s">
        <v>43</v>
      </c>
      <c r="L2" s="20" t="s">
        <v>44</v>
      </c>
      <c r="M2" s="20" t="s">
        <v>45</v>
      </c>
      <c r="N2" s="20" t="s">
        <v>46</v>
      </c>
    </row>
    <row r="3" spans="1:14" ht="23.25">
      <c r="A3" s="7">
        <v>1</v>
      </c>
      <c r="B3" s="10" t="s">
        <v>28</v>
      </c>
      <c r="C3" s="21">
        <f>'ตัวชี้วัดอัตราการติดเชื้อรวม 50'!F4</f>
        <v>0</v>
      </c>
      <c r="D3" s="21">
        <f>'ตัวชี้วัดอัตราการติดเชื้อรวม 50'!I4</f>
        <v>0</v>
      </c>
      <c r="E3" s="21">
        <f>'ตัวชี้วัดอัตราการติดเชื้อรวม 50'!L4</f>
        <v>0</v>
      </c>
      <c r="F3" s="21">
        <f>'ตัวชี้วัดอัตราการติดเชื้อรวม 50'!O4</f>
        <v>0</v>
      </c>
      <c r="G3" s="21">
        <f>'ตัวชี้วัดอัตราการติดเชื้อรวม 50'!R4</f>
        <v>0</v>
      </c>
      <c r="H3" s="21">
        <f>'ตัวชี้วัดอัตราการติดเชื้อรวม 50'!U4</f>
        <v>0</v>
      </c>
      <c r="I3" s="21">
        <f>'ตัวชี้วัดอัตราการติดเชื้อรวม 50'!X4</f>
        <v>0</v>
      </c>
      <c r="J3" s="21">
        <f>'ตัวชี้วัดอัตราการติดเชื้อรวม 50'!AA4</f>
        <v>0</v>
      </c>
      <c r="K3" s="21">
        <f>'ตัวชี้วัดอัตราการติดเชื้อรวม 50'!AD4</f>
        <v>0</v>
      </c>
      <c r="L3" s="21">
        <f>'ตัวชี้วัดอัตราการติดเชื้อรวม 50'!AG4</f>
        <v>0</v>
      </c>
      <c r="M3" s="21">
        <f>'ตัวชี้วัดอัตราการติดเชื้อรวม 50'!AJ4</f>
        <v>0</v>
      </c>
      <c r="N3" s="21">
        <f>'ตัวชี้วัดอัตราการติดเชื้อรวม 50'!AM4</f>
        <v>0</v>
      </c>
    </row>
    <row r="4" spans="1:14" ht="23.25">
      <c r="A4" s="7">
        <v>2</v>
      </c>
      <c r="B4" s="10" t="s">
        <v>29</v>
      </c>
      <c r="C4" s="21">
        <f>'ตัวชี้วัดอัตราการติดเชื้อรวม 50'!F5</f>
        <v>0</v>
      </c>
      <c r="D4" s="21">
        <f>'ตัวชี้วัดอัตราการติดเชื้อรวม 50'!I5</f>
        <v>0</v>
      </c>
      <c r="E4" s="21">
        <f>'ตัวชี้วัดอัตราการติดเชื้อรวม 50'!L5</f>
        <v>0</v>
      </c>
      <c r="F4" s="21">
        <f>'ตัวชี้วัดอัตราการติดเชื้อรวม 50'!O5</f>
        <v>0</v>
      </c>
      <c r="G4" s="21">
        <f>'ตัวชี้วัดอัตราการติดเชื้อรวม 50'!R5</f>
        <v>0</v>
      </c>
      <c r="H4" s="21">
        <f>'ตัวชี้วัดอัตราการติดเชื้อรวม 50'!U5</f>
        <v>0</v>
      </c>
      <c r="I4" s="21">
        <f>'ตัวชี้วัดอัตราการติดเชื้อรวม 50'!X5</f>
        <v>0</v>
      </c>
      <c r="J4" s="21">
        <f>'ตัวชี้วัดอัตราการติดเชื้อรวม 50'!AA5</f>
        <v>0</v>
      </c>
      <c r="K4" s="21">
        <f>'ตัวชี้วัดอัตราการติดเชื้อรวม 50'!AD5</f>
        <v>0</v>
      </c>
      <c r="L4" s="21">
        <f>'ตัวชี้วัดอัตราการติดเชื้อรวม 50'!AG5</f>
        <v>0</v>
      </c>
      <c r="M4" s="21">
        <f>'ตัวชี้วัดอัตราการติดเชื้อรวม 50'!AJ5</f>
        <v>0</v>
      </c>
      <c r="N4" s="21">
        <f>'ตัวชี้วัดอัตราการติดเชื้อรวม 50'!AM5</f>
        <v>0</v>
      </c>
    </row>
    <row r="5" spans="1:14" ht="23.25">
      <c r="A5" s="7">
        <v>3</v>
      </c>
      <c r="B5" s="10" t="s">
        <v>30</v>
      </c>
      <c r="C5" s="21">
        <f>'ตัวชี้วัดอัตราการติดเชื้อรวม 50'!F6</f>
        <v>0</v>
      </c>
      <c r="D5" s="21">
        <f>'ตัวชี้วัดอัตราการติดเชื้อรวม 50'!I6</f>
        <v>0</v>
      </c>
      <c r="E5" s="21">
        <f>'ตัวชี้วัดอัตราการติดเชื้อรวม 50'!L6</f>
        <v>0</v>
      </c>
      <c r="F5" s="21">
        <f>'ตัวชี้วัดอัตราการติดเชื้อรวม 50'!O6</f>
        <v>0</v>
      </c>
      <c r="G5" s="21">
        <f>'ตัวชี้วัดอัตราการติดเชื้อรวม 50'!R6</f>
        <v>0</v>
      </c>
      <c r="H5" s="21">
        <f>'ตัวชี้วัดอัตราการติดเชื้อรวม 50'!U6</f>
        <v>0</v>
      </c>
      <c r="I5" s="21">
        <f>'ตัวชี้วัดอัตราการติดเชื้อรวม 50'!X6</f>
        <v>0</v>
      </c>
      <c r="J5" s="21">
        <f>'ตัวชี้วัดอัตราการติดเชื้อรวม 50'!AA6</f>
        <v>0</v>
      </c>
      <c r="K5" s="21">
        <f>'ตัวชี้วัดอัตราการติดเชื้อรวม 50'!AD6</f>
        <v>0</v>
      </c>
      <c r="L5" s="21">
        <f>'ตัวชี้วัดอัตราการติดเชื้อรวม 50'!AG6</f>
        <v>0</v>
      </c>
      <c r="M5" s="21">
        <f>'ตัวชี้วัดอัตราการติดเชื้อรวม 50'!AJ6</f>
        <v>0</v>
      </c>
      <c r="N5" s="21">
        <f>'ตัวชี้วัดอัตราการติดเชื้อรวม 50'!AM6</f>
        <v>0</v>
      </c>
    </row>
    <row r="6" spans="1:14" ht="23.25">
      <c r="A6" s="7">
        <v>4</v>
      </c>
      <c r="B6" s="10" t="s">
        <v>31</v>
      </c>
      <c r="C6" s="21">
        <f>'ตัวชี้วัดอัตราการติดเชื้อรวม 50'!F7</f>
        <v>0</v>
      </c>
      <c r="D6" s="21">
        <f>'ตัวชี้วัดอัตราการติดเชื้อรวม 50'!I7</f>
        <v>0</v>
      </c>
      <c r="E6" s="21">
        <f>'ตัวชี้วัดอัตราการติดเชื้อรวม 50'!L7</f>
        <v>0</v>
      </c>
      <c r="F6" s="21">
        <f>'ตัวชี้วัดอัตราการติดเชื้อรวม 50'!O7</f>
        <v>0</v>
      </c>
      <c r="G6" s="21">
        <f>'ตัวชี้วัดอัตราการติดเชื้อรวม 50'!R7</f>
        <v>0</v>
      </c>
      <c r="H6" s="21">
        <f>'ตัวชี้วัดอัตราการติดเชื้อรวม 50'!U7</f>
        <v>0</v>
      </c>
      <c r="I6" s="21">
        <f>'ตัวชี้วัดอัตราการติดเชื้อรวม 50'!X7</f>
        <v>0</v>
      </c>
      <c r="J6" s="21">
        <f>'ตัวชี้วัดอัตราการติดเชื้อรวม 50'!AA7</f>
        <v>0</v>
      </c>
      <c r="K6" s="21">
        <f>'ตัวชี้วัดอัตราการติดเชื้อรวม 50'!AD7</f>
        <v>0</v>
      </c>
      <c r="L6" s="21">
        <f>'ตัวชี้วัดอัตราการติดเชื้อรวม 50'!AG7</f>
        <v>0</v>
      </c>
      <c r="M6" s="21">
        <f>'ตัวชี้วัดอัตราการติดเชื้อรวม 50'!AJ7</f>
        <v>0</v>
      </c>
      <c r="N6" s="21">
        <f>'ตัวชี้วัดอัตราการติดเชื้อรวม 50'!AM7</f>
        <v>0</v>
      </c>
    </row>
    <row r="7" spans="1:14" ht="23.25">
      <c r="A7" s="7">
        <v>5</v>
      </c>
      <c r="B7" s="10" t="s">
        <v>32</v>
      </c>
      <c r="C7" s="21">
        <f>'ตัวชี้วัดอัตราการติดเชื้อรวม 50'!F8</f>
        <v>2.21606648199446</v>
      </c>
      <c r="D7" s="21">
        <f>'ตัวชี้วัดอัตราการติดเชื้อรวม 50'!I8</f>
        <v>1.5706806282722514</v>
      </c>
      <c r="E7" s="21">
        <f>'ตัวชี้วัดอัตราการติดเชื้อรวม 50'!L8</f>
        <v>1.2820512820512822</v>
      </c>
      <c r="F7" s="21">
        <f>'ตัวชี้วัดอัตราการติดเชื้อรวม 50'!O8</f>
        <v>0</v>
      </c>
      <c r="G7" s="21">
        <f>'ตัวชี้วัดอัตราการติดเชื้อรวม 50'!R8</f>
        <v>0.9049773755656109</v>
      </c>
      <c r="H7" s="21">
        <f>'ตัวชี้วัดอัตราการติดเชื้อรวม 50'!U8</f>
        <v>0.5037783375314862</v>
      </c>
      <c r="I7" s="21">
        <f>'ตัวชี้วัดอัตราการติดเชื้อรวม 50'!X8</f>
        <v>0.4914004914004914</v>
      </c>
      <c r="J7" s="21">
        <f>'ตัวชี้วัดอัตราการติดเชื้อรวม 50'!AA8</f>
        <v>0.26455026455026454</v>
      </c>
      <c r="K7" s="21">
        <f>'ตัวชี้วัดอัตราการติดเชื้อรวม 50'!AD8</f>
        <v>0.25380710659898476</v>
      </c>
      <c r="L7" s="21">
        <f>'ตัวชี้วัดอัตราการติดเชื้อรวม 50'!AG8</f>
        <v>0.5825242718446602</v>
      </c>
      <c r="M7" s="21">
        <f>'ตัวชี้วัดอัตราการติดเชื้อรวม 50'!AJ8</f>
        <v>0</v>
      </c>
      <c r="N7" s="21">
        <f>'ตัวชี้วัดอัตราการติดเชื้อรวม 50'!AM8</f>
        <v>0.19455252918287938</v>
      </c>
    </row>
  </sheetData>
  <sheetProtection password="CE28" sheet="1" objects="1" scenarios="1"/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Uborattana Hopital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Suka2</dc:creator>
  <cp:keywords/>
  <dc:description/>
  <cp:lastModifiedBy>compaq</cp:lastModifiedBy>
  <cp:lastPrinted>2007-10-11T07:24:04Z</cp:lastPrinted>
  <dcterms:created xsi:type="dcterms:W3CDTF">2007-10-08T03:32:14Z</dcterms:created>
  <dcterms:modified xsi:type="dcterms:W3CDTF">2007-10-11T07:33:00Z</dcterms:modified>
  <cp:category/>
  <cp:version/>
  <cp:contentType/>
  <cp:contentStatus/>
</cp:coreProperties>
</file>